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61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<sst xmlns="http://schemas.openxmlformats.org/spreadsheetml/2006/main" count="30" uniqueCount="18">
  <si>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№ п/п</t>
  </si>
  <si>
    <t>Роки</t>
  </si>
  <si>
    <t>Продано радами та держадміністраціями</t>
  </si>
  <si>
    <t>земельних ділянок несільськогосподарського призначення</t>
  </si>
  <si>
    <t>у тому числі на земельних торгах</t>
  </si>
  <si>
    <t>вартість 1м кв., грн.</t>
  </si>
  <si>
    <t>вартість, тис. грн.</t>
  </si>
  <si>
    <t>Всього</t>
  </si>
  <si>
    <t>Комерційне</t>
  </si>
  <si>
    <t>Інше</t>
  </si>
  <si>
    <t>Промислове</t>
  </si>
  <si>
    <t>Індивідуальна житлова забудова</t>
  </si>
  <si>
    <t>Функціональне використання, грн/м.кв.</t>
  </si>
  <si>
    <t>площа,га</t>
  </si>
  <si>
    <t>к-ть,од.</t>
  </si>
  <si>
    <t>Функціональне використання, кількість</t>
  </si>
  <si>
    <t>Примітка :2007рік без ділянки в м. Луцьку за 30 млн.грн.</t>
  </si>
  <si>
    <t>Інформація про продаж земельних ділянок із земель державної та комунальної власності у Волинській області за період 1994-2018 років (на 01.07.2018)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</si>
</sst>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#,##0.0000"/>
    <numFmt numFmtId="185" formatCode="[$-422]d\ mmmm\ yyyy&quot; р.&quot;"/>
    <numFmt numFmtId="186" formatCode="0.0000000000"/>
    <numFmt numFmtId="187" formatCode="0.000000000"/>
    <numFmt numFmtId="188" formatCode="0.00000000"/>
    <numFmt numFmtId="189" formatCode="0.0000000"/>
    <numFmt numFmtId="190" formatCode="0.000000"/>
  </numFmts>
  <fonts count="46">
    <font>
      <sz val="10"/>
      <name val="Arial Cyr"/>
      <family val="0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3"/>
      <name val="Arial"/>
      <family val="2"/>
    </font>
    <font>
      <sz val="8"/>
      <name val="Arial Cyr"/>
      <family val="0"/>
    </font>
    <font>
      <sz val="9.5"/>
      <color indexed="8"/>
      <name val="Arial Cyr"/>
      <family val="0"/>
    </font>
    <font>
      <sz val="10"/>
      <color indexed="8"/>
      <name val="Calibri"/>
      <family val="0"/>
    </font>
    <font>
      <b/>
      <sz val="15"/>
      <color indexed="62"/>
      <name val="Calibri"/>
      <family val="0"/>
    </font>
    <font>
      <b/>
      <sz val="15"/>
      <color indexed="8"/>
      <name val="Calibri"/>
      <family val="0"/>
    </font>
    <font>
      <b/>
      <sz val="12"/>
      <color indexed="30"/>
      <name val="Calibri"/>
      <family val="0"/>
    </font>
    <font>
      <b/>
      <sz val="12"/>
      <color indexed="10"/>
      <name val="Calibri"/>
      <family val="0"/>
    </font>
    <font>
      <b/>
      <sz val="12"/>
      <color indexed="54"/>
      <name val="Calibri"/>
      <family val="0"/>
    </font>
    <font>
      <b/>
      <sz val="12"/>
      <color indexed="8"/>
      <name val="Calibri"/>
      <family val="0"/>
    </font>
    <font>
      <b/>
      <sz val="10.1"/>
      <color indexed="8"/>
      <name val="Calibri"/>
      <family val="0"/>
    </font>
    <font>
      <b/>
      <i/>
      <sz val="11"/>
      <color indexed="8"/>
      <name val="Comic Sans MS"/>
      <family val="0"/>
    </font>
    <font>
      <b/>
      <i/>
      <sz val="9.5"/>
      <color indexed="8"/>
      <name val="Comic Sans MS"/>
      <family val="0"/>
    </font>
    <font>
      <b/>
      <sz val="10"/>
      <color indexed="8"/>
      <name val="Calibri"/>
      <family val="0"/>
    </font>
    <font>
      <b/>
      <sz val="12"/>
      <color indexed="50"/>
      <name val="Calibri"/>
      <family val="0"/>
    </font>
    <font>
      <b/>
      <sz val="11"/>
      <color indexed="8"/>
      <name val="Calibri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30"/>
      <name val="Calibri"/>
      <family val="0"/>
    </font>
    <font>
      <b/>
      <i/>
      <sz val="18"/>
      <color indexed="12"/>
      <name val="Calibri"/>
      <family val="0"/>
    </font>
    <font>
      <b/>
      <i/>
      <sz val="9"/>
      <color indexed="8"/>
      <name val="Comic Sans MS"/>
      <family val="0"/>
    </font>
    <font>
      <b/>
      <i/>
      <sz val="15"/>
      <color indexed="48"/>
      <name val="Comic Sans MS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181" fontId="0" fillId="0" borderId="0" xfId="0" applyNumberForma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66CC"/>
                </a:solidFill>
              </a:rPr>
              <a:t>Динаміка вартості 1м кв. земельних ділянок проданих у Волинській області за період 1994-2018 років (на 01.07.2018)  </a:t>
            </a:r>
          </a:p>
        </c:rich>
      </c:tx>
      <c:layout>
        <c:manualLayout>
          <c:xMode val="factor"/>
          <c:yMode val="factor"/>
          <c:x val="0.0445"/>
          <c:y val="0.05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1425"/>
          <c:w val="0.938"/>
          <c:h val="0.7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solidFill>
                          <a:srgbClr val="333399"/>
                        </a:solidFill>
                      </a:rPr>
                      <a:t>31,02
</a:t>
                    </a:r>
                  </a:p>
                </c:rich>
              </c:tx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Лист1!$B$7:$B$31</c:f>
              <c:numCache/>
            </c:numRef>
          </c:cat>
          <c:val>
            <c:numRef>
              <c:f>Лист1!$F$7:$F$31</c:f>
              <c:numCache/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Роки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Вартість 1м.кв., грн.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709456"/>
        <c:crossesAt val="1"/>
        <c:crossBetween val="between"/>
        <c:dispUnits/>
      </c:valAx>
      <c:spPr>
        <a:gradFill rotWithShape="1">
          <a:gsLst>
            <a:gs pos="0">
              <a:srgbClr val="95B3D7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100000" t="100000"/>
          </a:path>
        </a:gradFill>
        <a:ln w="3175">
          <a:noFill/>
        </a:ln>
      </c:spPr>
    </c:plotArea>
    <c:plotVisOnly val="1"/>
    <c:dispBlanksAs val="gap"/>
    <c:showDLblsOverMax val="0"/>
  </c:chart>
  <c:spPr>
    <a:solidFill>
      <a:srgbClr val="D7E4BD">
        <a:alpha val="72000"/>
      </a:srgbClr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FF"/>
                </a:solidFill>
              </a:rPr>
              <a:t>Динаміка вартості 1м.кв. земельних ділянок проданих у Волинській області за період 2003-2017 років за функціональним використанням ( на 01.01.2018)</a:t>
            </a:r>
          </a:p>
        </c:rich>
      </c:tx>
      <c:layout>
        <c:manualLayout>
          <c:xMode val="factor"/>
          <c:yMode val="factor"/>
          <c:x val="0.02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4575"/>
          <c:w val="0.79075"/>
          <c:h val="0.826"/>
        </c:manualLayout>
      </c:layout>
      <c:lineChart>
        <c:grouping val="standard"/>
        <c:varyColors val="0"/>
        <c:ser>
          <c:idx val="0"/>
          <c:order val="0"/>
          <c:tx>
            <c:v>Землі промисловості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Лист1!$D$38:$D$53</c:f>
              <c:numCache/>
            </c:numRef>
          </c:cat>
          <c:val>
            <c:numRef>
              <c:f>Лист1!$F$38:$F$53</c:f>
              <c:numCache/>
            </c:numRef>
          </c:val>
          <c:smooth val="0"/>
        </c:ser>
        <c:ser>
          <c:idx val="1"/>
          <c:order val="1"/>
          <c:tx>
            <c:v>Землі індивідуальної житлової забудови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Лист1!$D$38:$D$53</c:f>
              <c:numCache/>
            </c:numRef>
          </c:cat>
          <c:val>
            <c:numRef>
              <c:f>Лист1!$G$38:$G$53</c:f>
              <c:numCache/>
            </c:numRef>
          </c:val>
          <c:smooth val="0"/>
        </c:ser>
        <c:ser>
          <c:idx val="2"/>
          <c:order val="2"/>
          <c:tx>
            <c:v>Землі іншого використання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CC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Лист1!$D$38:$D$53</c:f>
              <c:numCache/>
            </c:numRef>
          </c:cat>
          <c:val>
            <c:numRef>
              <c:f>Лист1!$H$38:$H$53</c:f>
              <c:numCache/>
            </c:numRef>
          </c:val>
          <c:smooth val="0"/>
        </c:ser>
        <c:ser>
          <c:idx val="3"/>
          <c:order val="3"/>
          <c:tx>
            <c:v>землі комерційного використання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Лист1!$D$38:$D$53</c:f>
              <c:numCache/>
            </c:numRef>
          </c:cat>
          <c:val>
            <c:numRef>
              <c:f>Лист1!$E$38:$E$53</c:f>
              <c:numCache/>
            </c:numRef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Роки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Вартість 1м.кв., грн.</a:t>
                </a:r>
              </a:p>
            </c:rich>
          </c:tx>
          <c:layout>
            <c:manualLayout>
              <c:xMode val="factor"/>
              <c:yMode val="factor"/>
              <c:x val="-0.018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030490"/>
        <c:crossesAt val="1"/>
        <c:crossBetween val="between"/>
        <c:dispUnits/>
      </c:valAx>
      <c:spPr>
        <a:solidFill>
          <a:srgbClr val="B9CDE5">
            <a:alpha val="41000"/>
          </a:srgbClr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6275"/>
          <c:y val="0.2735"/>
          <c:w val="0.120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7E4BD">
        <a:alpha val="74000"/>
      </a:srgbClr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3366FF"/>
                </a:solidFill>
              </a:rPr>
              <a:t>Динаміка продажу земельних ділянок у Волинській області за період 
1994-2018 років на (01.07.2018)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6"/>
      <c:rotY val="29"/>
      <c:depthPercent val="190"/>
      <c:rAngAx val="0"/>
      <c:perspective val="30"/>
    </c:view3D>
    <c:plotArea>
      <c:layout>
        <c:manualLayout>
          <c:xMode val="edge"/>
          <c:yMode val="edge"/>
          <c:x val="0.0365"/>
          <c:y val="0.14975"/>
          <c:w val="0.9625"/>
          <c:h val="0.848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Лист1!$B$7:$B$31</c:f>
              <c:numCache/>
            </c:numRef>
          </c:cat>
          <c:val>
            <c:numRef>
              <c:f>Лист1!$C$7:$C$31</c:f>
              <c:numCache/>
            </c:numRef>
          </c:val>
          <c:shape val="box"/>
        </c:ser>
        <c:gapWidth val="100"/>
        <c:gapDepth val="160"/>
        <c:shape val="box"/>
        <c:axId val="44332868"/>
        <c:axId val="63451493"/>
        <c:axId val="34192526"/>
      </c:bar3D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1" i="1" u="none" baseline="0">
                <a:solidFill>
                  <a:srgbClr val="000000"/>
                </a:solidFill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роки</a:t>
                </a:r>
              </a:p>
            </c:rich>
          </c:tx>
          <c:layout>
            <c:manualLayout>
              <c:xMode val="factor"/>
              <c:yMode val="factor"/>
              <c:x val="0.2945"/>
              <c:y val="0.4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000000"/>
                </a:solidFill>
              </a:defRPr>
            </a:pPr>
          </a:p>
        </c:txPr>
        <c:crossAx val="44332868"/>
        <c:crossesAt val="1"/>
        <c:crossBetween val="between"/>
        <c:dispUnits/>
      </c:valAx>
      <c:serAx>
        <c:axId val="3419252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 Земельні ділянки, шт.</a:t>
                </a:r>
              </a:p>
            </c:rich>
          </c:tx>
          <c:layout>
            <c:manualLayout>
              <c:xMode val="factor"/>
              <c:yMode val="factor"/>
              <c:x val="-0.7357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4514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Співвідношення продажу земельних ділянок у Волинській області за період 2003-2018 років за функціональним використанням 
( на 01.07.2018)
</a:t>
            </a:r>
          </a:p>
        </c:rich>
      </c:tx>
      <c:layout>
        <c:manualLayout>
          <c:xMode val="factor"/>
          <c:yMode val="factor"/>
          <c:x val="0.0155"/>
          <c:y val="-0.018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665"/>
          <c:y val="0.116"/>
          <c:w val="0.786"/>
          <c:h val="0.819"/>
        </c:manualLayout>
      </c:layout>
      <c:bar3DChart>
        <c:barDir val="col"/>
        <c:grouping val="stacked"/>
        <c:varyColors val="0"/>
        <c:ser>
          <c:idx val="0"/>
          <c:order val="0"/>
          <c:tx>
            <c:v>Землі комерційного використання</c:v>
          </c:tx>
          <c:spPr>
            <a:solidFill>
              <a:srgbClr val="77D4F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Лист1!$D$57:$D$72</c:f>
              <c:numCache/>
            </c:numRef>
          </c:cat>
          <c:val>
            <c:numRef>
              <c:f>Лист1!$E$57:$E$72</c:f>
              <c:numCache/>
            </c:numRef>
          </c:val>
          <c:shape val="box"/>
        </c:ser>
        <c:ser>
          <c:idx val="1"/>
          <c:order val="1"/>
          <c:tx>
            <c:v>Землі промисловості</c:v>
          </c:tx>
          <c:spPr>
            <a:solidFill>
              <a:srgbClr val="F14D2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Лист1!$D$57:$D$72</c:f>
              <c:numCache/>
            </c:numRef>
          </c:cat>
          <c:val>
            <c:numRef>
              <c:f>Лист1!$F$57:$F$72</c:f>
              <c:numCache/>
            </c:numRef>
          </c:val>
          <c:shape val="box"/>
        </c:ser>
        <c:ser>
          <c:idx val="2"/>
          <c:order val="2"/>
          <c:tx>
            <c:v>Землі індивідуальної житлової забудови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Лист1!$D$57:$D$72</c:f>
              <c:numCache/>
            </c:numRef>
          </c:cat>
          <c:val>
            <c:numRef>
              <c:f>Лист1!$G$57:$G$72</c:f>
              <c:numCache/>
            </c:numRef>
          </c:val>
          <c:shape val="box"/>
        </c:ser>
        <c:ser>
          <c:idx val="3"/>
          <c:order val="3"/>
          <c:tx>
            <c:v>Землі іншого використання</c:v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Лист1!$D$57:$D$72</c:f>
              <c:numCache/>
            </c:numRef>
          </c:cat>
          <c:val>
            <c:numRef>
              <c:f>Лист1!$H$57:$H$72</c:f>
              <c:numCache/>
            </c:numRef>
          </c:val>
          <c:shape val="box"/>
        </c:ser>
        <c:overlap val="100"/>
        <c:shape val="box"/>
        <c:axId val="39297279"/>
        <c:axId val="18131192"/>
      </c:bar3DChart>
      <c:cat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Роки</a:t>
                </a:r>
              </a:p>
            </c:rich>
          </c:tx>
          <c:layout>
            <c:manualLayout>
              <c:xMode val="factor"/>
              <c:yMode val="factor"/>
              <c:x val="-0.0485"/>
              <c:y val="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31192"/>
        <c:crosses val="autoZero"/>
        <c:auto val="0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Земельні ділянки, шт.</a:t>
                </a:r>
              </a:p>
            </c:rich>
          </c:tx>
          <c:layout>
            <c:manualLayout>
              <c:xMode val="factor"/>
              <c:yMode val="factor"/>
              <c:x val="-0.066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"/>
          <c:y val="0.186"/>
          <c:w val="0.16225"/>
          <c:h val="0.7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95250</xdr:colOff>
      <xdr:row>38</xdr:row>
      <xdr:rowOff>104775</xdr:rowOff>
    </xdr:from>
    <xdr:ext cx="9982200" cy="6496050"/>
    <xdr:graphicFrame>
      <xdr:nvGraphicFramePr>
        <xdr:cNvPr id="1" name="Chart 1"/>
        <xdr:cNvGraphicFramePr/>
      </xdr:nvGraphicFramePr>
      <xdr:xfrm>
        <a:off x="10315575" y="8201025"/>
        <a:ext cx="99822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13</xdr:col>
      <xdr:colOff>647700</xdr:colOff>
      <xdr:row>0</xdr:row>
      <xdr:rowOff>228600</xdr:rowOff>
    </xdr:from>
    <xdr:to>
      <xdr:col>30</xdr:col>
      <xdr:colOff>66675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10182225" y="228600"/>
        <a:ext cx="11401425" cy="772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86</xdr:row>
      <xdr:rowOff>114300</xdr:rowOff>
    </xdr:from>
    <xdr:to>
      <xdr:col>28</xdr:col>
      <xdr:colOff>514350</xdr:colOff>
      <xdr:row>115</xdr:row>
      <xdr:rowOff>219075</xdr:rowOff>
    </xdr:to>
    <xdr:graphicFrame>
      <xdr:nvGraphicFramePr>
        <xdr:cNvPr id="3" name="Chart 3"/>
        <xdr:cNvGraphicFramePr/>
      </xdr:nvGraphicFramePr>
      <xdr:xfrm>
        <a:off x="10239375" y="16468725"/>
        <a:ext cx="1042035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86</xdr:row>
      <xdr:rowOff>152400</xdr:rowOff>
    </xdr:from>
    <xdr:to>
      <xdr:col>13</xdr:col>
      <xdr:colOff>390525</xdr:colOff>
      <xdr:row>116</xdr:row>
      <xdr:rowOff>95250</xdr:rowOff>
    </xdr:to>
    <xdr:graphicFrame>
      <xdr:nvGraphicFramePr>
        <xdr:cNvPr id="4" name="Chart 4"/>
        <xdr:cNvGraphicFramePr/>
      </xdr:nvGraphicFramePr>
      <xdr:xfrm>
        <a:off x="0" y="16506825"/>
        <a:ext cx="9925050" cy="514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tabSelected="1" zoomScale="85" zoomScaleNormal="85" zoomScalePageLayoutView="0" workbookViewId="0" topLeftCell="A1">
      <selection activeCell="L77" sqref="L77"/>
    </sheetView>
  </sheetViews>
  <sheetFormatPr defaultColWidth="9.00390625" defaultRowHeight="12.75"/>
  <cols>
    <col min="1" max="1" width="6.00390625" style="0" customWidth="1"/>
    <col min="3" max="3" width="9.25390625" style="0" bestFit="1" customWidth="1"/>
    <col min="4" max="4" width="11.25390625" style="0" bestFit="1" customWidth="1"/>
    <col min="5" max="5" width="12.375" style="0" bestFit="1" customWidth="1"/>
    <col min="6" max="6" width="11.875" style="0" customWidth="1"/>
    <col min="7" max="10" width="9.25390625" style="0" bestFit="1" customWidth="1"/>
    <col min="12" max="12" width="14.00390625" style="0" customWidth="1"/>
    <col min="13" max="13" width="5.375" style="0" customWidth="1"/>
    <col min="15" max="16" width="11.125" style="0" customWidth="1"/>
    <col min="31" max="31" width="22.00390625" style="0" customWidth="1"/>
    <col min="33" max="33" width="11.125" style="0" customWidth="1"/>
    <col min="34" max="34" width="17.125" style="0" customWidth="1"/>
    <col min="35" max="35" width="19.875" style="0" customWidth="1"/>
  </cols>
  <sheetData>
    <row r="1" spans="2:10" ht="54" customHeight="1">
      <c r="B1" s="39" t="s">
        <v>17</v>
      </c>
      <c r="C1" s="39"/>
      <c r="D1" s="39"/>
      <c r="E1" s="39"/>
      <c r="F1" s="39"/>
      <c r="G1" s="39"/>
      <c r="H1" s="39"/>
      <c r="I1" s="39"/>
      <c r="J1" s="40"/>
    </row>
    <row r="2" spans="2:10" ht="24" customHeight="1">
      <c r="B2" s="39"/>
      <c r="C2" s="39"/>
      <c r="D2" s="39"/>
      <c r="E2" s="39"/>
      <c r="F2" s="39"/>
      <c r="G2" s="39"/>
      <c r="H2" s="39"/>
      <c r="I2" s="39"/>
      <c r="J2" s="40"/>
    </row>
    <row r="4" spans="1:10" ht="14.25" customHeight="1">
      <c r="A4" s="41" t="s">
        <v>0</v>
      </c>
      <c r="B4" s="41" t="s">
        <v>1</v>
      </c>
      <c r="C4" s="44" t="s">
        <v>2</v>
      </c>
      <c r="D4" s="45"/>
      <c r="E4" s="45"/>
      <c r="F4" s="45"/>
      <c r="G4" s="45"/>
      <c r="H4" s="45"/>
      <c r="I4" s="45"/>
      <c r="J4" s="46"/>
    </row>
    <row r="5" spans="1:10" ht="36.75" customHeight="1">
      <c r="A5" s="42"/>
      <c r="B5" s="42"/>
      <c r="C5" s="47" t="s">
        <v>3</v>
      </c>
      <c r="D5" s="48"/>
      <c r="E5" s="48"/>
      <c r="F5" s="49"/>
      <c r="G5" s="44" t="s">
        <v>4</v>
      </c>
      <c r="H5" s="45"/>
      <c r="I5" s="45"/>
      <c r="J5" s="46"/>
    </row>
    <row r="6" spans="1:10" ht="49.5">
      <c r="A6" s="43"/>
      <c r="B6" s="43"/>
      <c r="C6" s="1" t="s">
        <v>14</v>
      </c>
      <c r="D6" s="1" t="s">
        <v>13</v>
      </c>
      <c r="E6" s="2" t="s">
        <v>6</v>
      </c>
      <c r="F6" s="2" t="s">
        <v>5</v>
      </c>
      <c r="G6" s="1" t="s">
        <v>14</v>
      </c>
      <c r="H6" s="1" t="s">
        <v>13</v>
      </c>
      <c r="I6" s="2" t="s">
        <v>6</v>
      </c>
      <c r="J6" s="2" t="s">
        <v>5</v>
      </c>
    </row>
    <row r="7" spans="1:10" ht="12.75">
      <c r="A7" s="3">
        <v>1</v>
      </c>
      <c r="B7" s="4">
        <v>1994</v>
      </c>
      <c r="C7" s="5">
        <v>6</v>
      </c>
      <c r="D7" s="7">
        <v>1.5554</v>
      </c>
      <c r="E7" s="6">
        <v>15.43</v>
      </c>
      <c r="F7" s="12">
        <f aca="true" t="shared" si="0" ref="F7:F23">(E7/D7)/10</f>
        <v>0.9920277742059922</v>
      </c>
      <c r="G7" s="5">
        <v>4</v>
      </c>
      <c r="H7" s="7">
        <v>0.33</v>
      </c>
      <c r="I7" s="6">
        <v>5.38</v>
      </c>
      <c r="J7" s="7">
        <f>(I7/H7)/10</f>
        <v>1.6303030303030301</v>
      </c>
    </row>
    <row r="8" spans="1:10" ht="12.75">
      <c r="A8" s="3">
        <v>2</v>
      </c>
      <c r="B8" s="4">
        <v>1995</v>
      </c>
      <c r="C8" s="5">
        <v>0</v>
      </c>
      <c r="D8" s="5">
        <v>0</v>
      </c>
      <c r="E8" s="6">
        <v>0</v>
      </c>
      <c r="F8" s="12">
        <v>0</v>
      </c>
      <c r="G8" s="5">
        <v>0</v>
      </c>
      <c r="H8" s="6">
        <v>0</v>
      </c>
      <c r="I8" s="6">
        <v>0</v>
      </c>
      <c r="J8" s="6">
        <v>0</v>
      </c>
    </row>
    <row r="9" spans="1:10" ht="12.75">
      <c r="A9" s="3">
        <v>3</v>
      </c>
      <c r="B9" s="4">
        <v>1996</v>
      </c>
      <c r="C9" s="5">
        <v>6</v>
      </c>
      <c r="D9" s="5">
        <v>0.69</v>
      </c>
      <c r="E9" s="6">
        <v>15.88</v>
      </c>
      <c r="F9" s="12">
        <f t="shared" si="0"/>
        <v>2.301449275362319</v>
      </c>
      <c r="G9" s="5">
        <v>4</v>
      </c>
      <c r="H9" s="7">
        <v>0.33</v>
      </c>
      <c r="I9" s="6">
        <v>5.38</v>
      </c>
      <c r="J9" s="7">
        <f aca="true" t="shared" si="1" ref="J9:J19">(I9/H9)/10</f>
        <v>1.6303030303030301</v>
      </c>
    </row>
    <row r="10" spans="1:10" ht="12.75">
      <c r="A10" s="3">
        <v>4</v>
      </c>
      <c r="B10" s="4">
        <v>1997</v>
      </c>
      <c r="C10" s="5">
        <v>21</v>
      </c>
      <c r="D10" s="5">
        <v>4.05</v>
      </c>
      <c r="E10" s="6">
        <v>64.868</v>
      </c>
      <c r="F10" s="12">
        <f t="shared" si="0"/>
        <v>1.601679012345679</v>
      </c>
      <c r="G10" s="5">
        <v>20</v>
      </c>
      <c r="H10" s="7">
        <v>1.58</v>
      </c>
      <c r="I10" s="6">
        <v>31.068</v>
      </c>
      <c r="J10" s="7">
        <f t="shared" si="1"/>
        <v>1.9663291139240506</v>
      </c>
    </row>
    <row r="11" spans="1:10" ht="12.75">
      <c r="A11" s="3">
        <v>5</v>
      </c>
      <c r="B11" s="4">
        <v>1998</v>
      </c>
      <c r="C11" s="5">
        <v>6</v>
      </c>
      <c r="D11" s="5">
        <v>2.42</v>
      </c>
      <c r="E11" s="6">
        <v>73.221</v>
      </c>
      <c r="F11" s="12">
        <f t="shared" si="0"/>
        <v>3.0256611570247935</v>
      </c>
      <c r="G11" s="5">
        <v>4</v>
      </c>
      <c r="H11" s="7">
        <v>0.239</v>
      </c>
      <c r="I11" s="6">
        <v>6.221</v>
      </c>
      <c r="J11" s="7">
        <f t="shared" si="1"/>
        <v>2.602928870292887</v>
      </c>
    </row>
    <row r="12" spans="1:10" ht="12.75">
      <c r="A12" s="3">
        <v>6</v>
      </c>
      <c r="B12" s="4">
        <v>1999</v>
      </c>
      <c r="C12" s="5">
        <v>64</v>
      </c>
      <c r="D12" s="5">
        <v>11.36</v>
      </c>
      <c r="E12" s="6">
        <v>398.042</v>
      </c>
      <c r="F12" s="12">
        <f t="shared" si="0"/>
        <v>3.5038908450704227</v>
      </c>
      <c r="G12" s="5">
        <v>33</v>
      </c>
      <c r="H12" s="7">
        <v>3.3192</v>
      </c>
      <c r="I12" s="6">
        <v>77.932</v>
      </c>
      <c r="J12" s="7">
        <f t="shared" si="1"/>
        <v>2.3479151602795856</v>
      </c>
    </row>
    <row r="13" spans="1:10" ht="12.75">
      <c r="A13" s="3">
        <v>7</v>
      </c>
      <c r="B13" s="4">
        <v>2000</v>
      </c>
      <c r="C13" s="5">
        <v>148</v>
      </c>
      <c r="D13" s="7">
        <v>27.324</v>
      </c>
      <c r="E13" s="6">
        <v>1671.303</v>
      </c>
      <c r="F13" s="12">
        <f t="shared" si="0"/>
        <v>6.116611769872639</v>
      </c>
      <c r="G13" s="5">
        <v>43</v>
      </c>
      <c r="H13" s="7">
        <v>4.7439</v>
      </c>
      <c r="I13" s="6">
        <v>328.602</v>
      </c>
      <c r="J13" s="7">
        <f t="shared" si="1"/>
        <v>6.926832353127173</v>
      </c>
    </row>
    <row r="14" spans="1:10" ht="12.75">
      <c r="A14" s="3">
        <v>8</v>
      </c>
      <c r="B14" s="4">
        <v>2001</v>
      </c>
      <c r="C14" s="5">
        <v>323</v>
      </c>
      <c r="D14" s="7">
        <v>240.02010000000004</v>
      </c>
      <c r="E14" s="6">
        <v>7038.345</v>
      </c>
      <c r="F14" s="12">
        <f t="shared" si="0"/>
        <v>2.9323981616539614</v>
      </c>
      <c r="G14" s="5">
        <v>56</v>
      </c>
      <c r="H14" s="7">
        <v>6.2011</v>
      </c>
      <c r="I14" s="6">
        <v>1015.137</v>
      </c>
      <c r="J14" s="7">
        <f t="shared" si="1"/>
        <v>16.370273016077793</v>
      </c>
    </row>
    <row r="15" spans="1:10" ht="12.75">
      <c r="A15" s="3">
        <v>9</v>
      </c>
      <c r="B15" s="4">
        <v>2002</v>
      </c>
      <c r="C15" s="5">
        <v>320</v>
      </c>
      <c r="D15" s="7">
        <v>176.659</v>
      </c>
      <c r="E15" s="6">
        <v>11692.732</v>
      </c>
      <c r="F15" s="12">
        <f t="shared" si="0"/>
        <v>6.61881477875455</v>
      </c>
      <c r="G15" s="5">
        <v>74</v>
      </c>
      <c r="H15" s="7">
        <v>14.2111</v>
      </c>
      <c r="I15" s="6">
        <v>2866.003</v>
      </c>
      <c r="J15" s="7">
        <f t="shared" si="1"/>
        <v>20.167355095664657</v>
      </c>
    </row>
    <row r="16" spans="1:10" ht="12.75">
      <c r="A16" s="3">
        <v>10</v>
      </c>
      <c r="B16" s="4">
        <v>2003</v>
      </c>
      <c r="C16" s="5">
        <v>330</v>
      </c>
      <c r="D16" s="7">
        <v>153.1677</v>
      </c>
      <c r="E16" s="6">
        <v>11930.2279</v>
      </c>
      <c r="F16" s="12">
        <f t="shared" si="0"/>
        <v>7.788997223304913</v>
      </c>
      <c r="G16" s="5">
        <v>74</v>
      </c>
      <c r="H16" s="7">
        <v>11.8166</v>
      </c>
      <c r="I16" s="6">
        <v>2766.771</v>
      </c>
      <c r="J16" s="7">
        <f t="shared" si="1"/>
        <v>23.414273141174284</v>
      </c>
    </row>
    <row r="17" spans="1:10" ht="12.75">
      <c r="A17" s="3">
        <v>11</v>
      </c>
      <c r="B17" s="4">
        <v>2004</v>
      </c>
      <c r="C17" s="5">
        <v>499</v>
      </c>
      <c r="D17" s="7">
        <v>162.8612</v>
      </c>
      <c r="E17" s="6">
        <v>20008.98</v>
      </c>
      <c r="F17" s="12">
        <f t="shared" si="0"/>
        <v>12.285909719442078</v>
      </c>
      <c r="G17" s="5">
        <v>180</v>
      </c>
      <c r="H17" s="7">
        <v>26.783</v>
      </c>
      <c r="I17" s="6">
        <v>4278.654</v>
      </c>
      <c r="J17" s="7">
        <f t="shared" si="1"/>
        <v>15.975260426389875</v>
      </c>
    </row>
    <row r="18" spans="1:10" ht="12.75">
      <c r="A18" s="3">
        <v>12</v>
      </c>
      <c r="B18" s="4">
        <v>2005</v>
      </c>
      <c r="C18" s="5">
        <v>383</v>
      </c>
      <c r="D18" s="7">
        <v>144.22280000000003</v>
      </c>
      <c r="E18" s="6">
        <v>14605.37358</v>
      </c>
      <c r="F18" s="12">
        <f t="shared" si="0"/>
        <v>10.126951896648794</v>
      </c>
      <c r="G18" s="5">
        <v>103</v>
      </c>
      <c r="H18" s="7">
        <v>13.64</v>
      </c>
      <c r="I18" s="6">
        <v>1971.92</v>
      </c>
      <c r="J18" s="7">
        <f t="shared" si="1"/>
        <v>14.456891495601173</v>
      </c>
    </row>
    <row r="19" spans="1:10" ht="12.75">
      <c r="A19" s="3">
        <v>13</v>
      </c>
      <c r="B19" s="4">
        <v>2006</v>
      </c>
      <c r="C19" s="5">
        <v>372</v>
      </c>
      <c r="D19" s="7">
        <v>212.6961</v>
      </c>
      <c r="E19" s="6">
        <v>25140.55335</v>
      </c>
      <c r="F19" s="12">
        <f t="shared" si="0"/>
        <v>11.819940915700851</v>
      </c>
      <c r="G19" s="5">
        <v>37</v>
      </c>
      <c r="H19" s="7">
        <v>4.21</v>
      </c>
      <c r="I19" s="6">
        <v>2108.33</v>
      </c>
      <c r="J19" s="7">
        <f t="shared" si="1"/>
        <v>50.0790973871734</v>
      </c>
    </row>
    <row r="20" spans="1:10" ht="12.75">
      <c r="A20" s="3">
        <v>14</v>
      </c>
      <c r="B20" s="4">
        <v>2007</v>
      </c>
      <c r="C20" s="5">
        <v>397</v>
      </c>
      <c r="D20" s="7">
        <v>226.207233</v>
      </c>
      <c r="E20" s="6">
        <v>52566.50234</v>
      </c>
      <c r="F20" s="12">
        <f t="shared" si="0"/>
        <v>23.238205800430794</v>
      </c>
      <c r="G20" s="8">
        <v>68</v>
      </c>
      <c r="H20" s="9">
        <v>22.0858</v>
      </c>
      <c r="I20" s="10">
        <v>46469.29</v>
      </c>
      <c r="J20" s="9">
        <f aca="true" t="shared" si="2" ref="J20:J26">(I20/H20)/10</f>
        <v>210.40347191408054</v>
      </c>
    </row>
    <row r="21" spans="1:10" ht="12.75">
      <c r="A21" s="3">
        <v>15</v>
      </c>
      <c r="B21" s="11">
        <v>2008</v>
      </c>
      <c r="C21" s="11">
        <v>409</v>
      </c>
      <c r="D21" s="12">
        <v>167.528433</v>
      </c>
      <c r="E21" s="11">
        <v>51721.62393</v>
      </c>
      <c r="F21" s="12">
        <f t="shared" si="0"/>
        <v>30.87334072419814</v>
      </c>
      <c r="G21" s="13">
        <v>65</v>
      </c>
      <c r="H21" s="14">
        <v>20.3427</v>
      </c>
      <c r="I21" s="13">
        <v>16089.14</v>
      </c>
      <c r="J21" s="14">
        <f t="shared" si="2"/>
        <v>79.09048454728232</v>
      </c>
    </row>
    <row r="22" spans="1:10" ht="12.75">
      <c r="A22" s="3">
        <v>16</v>
      </c>
      <c r="B22" s="11">
        <v>2009</v>
      </c>
      <c r="C22" s="11">
        <v>210</v>
      </c>
      <c r="D22" s="12">
        <v>61.448374</v>
      </c>
      <c r="E22" s="11">
        <v>12363.78303</v>
      </c>
      <c r="F22" s="12">
        <f>(E22/D22)/10</f>
        <v>20.120602426355497</v>
      </c>
      <c r="G22" s="13">
        <v>12</v>
      </c>
      <c r="H22" s="14">
        <v>1.48</v>
      </c>
      <c r="I22" s="13">
        <v>678.67</v>
      </c>
      <c r="J22" s="14">
        <f t="shared" si="2"/>
        <v>45.85608108108108</v>
      </c>
    </row>
    <row r="23" spans="1:10" ht="12.75">
      <c r="A23" s="3">
        <v>17</v>
      </c>
      <c r="B23" s="11">
        <v>2010</v>
      </c>
      <c r="C23" s="11">
        <v>141</v>
      </c>
      <c r="D23" s="12">
        <v>37.4951</v>
      </c>
      <c r="E23" s="11">
        <v>9865.227</v>
      </c>
      <c r="F23" s="12">
        <f t="shared" si="0"/>
        <v>26.310709932764546</v>
      </c>
      <c r="G23" s="21">
        <v>13</v>
      </c>
      <c r="H23" s="22">
        <v>3.7</v>
      </c>
      <c r="I23" s="21">
        <v>2541.41</v>
      </c>
      <c r="J23" s="22">
        <f t="shared" si="2"/>
        <v>68.68675675675675</v>
      </c>
    </row>
    <row r="24" spans="1:10" ht="12.75">
      <c r="A24" s="3">
        <v>18</v>
      </c>
      <c r="B24" s="11">
        <v>2011</v>
      </c>
      <c r="C24" s="11">
        <v>149</v>
      </c>
      <c r="D24" s="12">
        <v>41.5085</v>
      </c>
      <c r="E24" s="11">
        <v>12783.38</v>
      </c>
      <c r="F24" s="12">
        <f aca="true" t="shared" si="3" ref="F24:F31">(E24/D24)/10</f>
        <v>30.797017478347804</v>
      </c>
      <c r="G24" s="21">
        <v>21</v>
      </c>
      <c r="H24" s="22">
        <v>6.0379</v>
      </c>
      <c r="I24" s="21">
        <v>2704.25</v>
      </c>
      <c r="J24" s="22">
        <f t="shared" si="2"/>
        <v>44.787922953344705</v>
      </c>
    </row>
    <row r="25" spans="1:10" ht="12.75">
      <c r="A25" s="3">
        <v>19</v>
      </c>
      <c r="B25" s="11">
        <v>2012</v>
      </c>
      <c r="C25" s="11">
        <v>164</v>
      </c>
      <c r="D25" s="12">
        <v>47.455</v>
      </c>
      <c r="E25" s="11">
        <v>16843.572679999997</v>
      </c>
      <c r="F25" s="12">
        <f t="shared" si="3"/>
        <v>35.49377869560636</v>
      </c>
      <c r="G25" s="21">
        <v>16</v>
      </c>
      <c r="H25" s="22">
        <v>1.8026</v>
      </c>
      <c r="I25" s="21">
        <v>906.99168</v>
      </c>
      <c r="J25" s="22">
        <f t="shared" si="2"/>
        <v>50.31574836347498</v>
      </c>
    </row>
    <row r="26" spans="1:10" ht="12.75">
      <c r="A26" s="3">
        <v>20</v>
      </c>
      <c r="B26" s="11">
        <v>2013</v>
      </c>
      <c r="C26" s="11">
        <v>109</v>
      </c>
      <c r="D26" s="12">
        <v>37.063599999999994</v>
      </c>
      <c r="E26" s="11">
        <v>11908.9664</v>
      </c>
      <c r="F26" s="12">
        <f t="shared" si="3"/>
        <v>32.13116480859928</v>
      </c>
      <c r="G26" s="25">
        <v>2</v>
      </c>
      <c r="H26" s="26">
        <v>0.3286</v>
      </c>
      <c r="I26" s="25">
        <v>75.694</v>
      </c>
      <c r="J26" s="26">
        <f t="shared" si="2"/>
        <v>23.035301278149724</v>
      </c>
    </row>
    <row r="27" spans="1:10" ht="12.75">
      <c r="A27" s="3">
        <v>21</v>
      </c>
      <c r="B27" s="11">
        <v>2014</v>
      </c>
      <c r="C27" s="11">
        <v>127</v>
      </c>
      <c r="D27" s="12">
        <v>32.603300000000004</v>
      </c>
      <c r="E27" s="11">
        <v>14522.8489</v>
      </c>
      <c r="F27" s="12">
        <f t="shared" si="3"/>
        <v>44.5441071916033</v>
      </c>
      <c r="G27" s="21">
        <v>7</v>
      </c>
      <c r="H27" s="22">
        <v>1.6437</v>
      </c>
      <c r="I27" s="21">
        <v>1172.8875</v>
      </c>
      <c r="J27" s="22">
        <f>(I27/H27)/10</f>
        <v>71.3565431648111</v>
      </c>
    </row>
    <row r="28" spans="1:10" ht="12.75">
      <c r="A28" s="3">
        <v>22</v>
      </c>
      <c r="B28" s="11">
        <v>2015</v>
      </c>
      <c r="C28" s="11">
        <v>141</v>
      </c>
      <c r="D28" s="12">
        <v>62.14059999999999</v>
      </c>
      <c r="E28" s="11">
        <v>24259.87521</v>
      </c>
      <c r="F28" s="12">
        <f t="shared" si="3"/>
        <v>39.04029766368526</v>
      </c>
      <c r="G28" s="21">
        <v>26</v>
      </c>
      <c r="H28" s="22">
        <v>3.6407999999999996</v>
      </c>
      <c r="I28" s="21">
        <v>2444.17635</v>
      </c>
      <c r="J28" s="22">
        <f>(I28/H28)/10</f>
        <v>67.13294742913646</v>
      </c>
    </row>
    <row r="29" spans="1:12" ht="12.75">
      <c r="A29" s="3">
        <v>23</v>
      </c>
      <c r="B29" s="11">
        <v>2016</v>
      </c>
      <c r="C29" s="11">
        <v>189</v>
      </c>
      <c r="D29" s="12">
        <v>61.6834</v>
      </c>
      <c r="E29" s="11">
        <v>34570.81717</v>
      </c>
      <c r="F29" s="12">
        <f t="shared" si="3"/>
        <v>56.045576557063974</v>
      </c>
      <c r="G29" s="21">
        <v>26</v>
      </c>
      <c r="H29" s="22">
        <v>11.3717</v>
      </c>
      <c r="I29" s="21">
        <v>9229.77021</v>
      </c>
      <c r="J29" s="22">
        <f>(I29/H29)/10</f>
        <v>81.16438360139645</v>
      </c>
      <c r="K29" s="32"/>
      <c r="L29" s="37"/>
    </row>
    <row r="30" spans="1:12" ht="12.75">
      <c r="A30" s="3">
        <v>24</v>
      </c>
      <c r="B30" s="11">
        <v>2017</v>
      </c>
      <c r="C30" s="11">
        <v>165</v>
      </c>
      <c r="D30" s="12">
        <v>39.12</v>
      </c>
      <c r="E30" s="11">
        <v>26006.007</v>
      </c>
      <c r="F30" s="12">
        <f t="shared" si="3"/>
        <v>66.47752300613499</v>
      </c>
      <c r="G30" s="21">
        <v>30</v>
      </c>
      <c r="H30" s="22">
        <v>7.926</v>
      </c>
      <c r="I30" s="21">
        <v>7131.762</v>
      </c>
      <c r="J30" s="22">
        <f>(I30/H30)/10</f>
        <v>89.97933383800151</v>
      </c>
      <c r="K30" s="32"/>
      <c r="L30" s="37"/>
    </row>
    <row r="31" spans="1:12" ht="12.75">
      <c r="A31" s="3">
        <v>25</v>
      </c>
      <c r="B31" s="11">
        <v>2018</v>
      </c>
      <c r="C31" s="11">
        <v>54</v>
      </c>
      <c r="D31" s="12">
        <v>18.0721</v>
      </c>
      <c r="E31" s="11">
        <v>14794.226</v>
      </c>
      <c r="F31" s="12">
        <f t="shared" si="3"/>
        <v>81.86224069145257</v>
      </c>
      <c r="G31" s="21">
        <v>13</v>
      </c>
      <c r="H31" s="22">
        <v>1.3224</v>
      </c>
      <c r="I31" s="21">
        <v>3214.528</v>
      </c>
      <c r="J31" s="22">
        <f>(I31/H31)/10</f>
        <v>243.08287961282514</v>
      </c>
      <c r="K31" s="32"/>
      <c r="L31" s="37"/>
    </row>
    <row r="32" spans="1:10" ht="12.75">
      <c r="A32" s="5"/>
      <c r="B32" s="15" t="s">
        <v>7</v>
      </c>
      <c r="C32" s="16">
        <f>SUM(C7:C31)</f>
        <v>4733</v>
      </c>
      <c r="D32" s="24">
        <f>SUM(D7:D31)</f>
        <v>1969.3519399999998</v>
      </c>
      <c r="E32" s="24">
        <f>SUM(E7:E31)</f>
        <v>374861.78549</v>
      </c>
      <c r="F32" s="16"/>
      <c r="G32" s="16">
        <f>SUM(G7:G31)</f>
        <v>931</v>
      </c>
      <c r="H32" s="24">
        <f>SUM(H7:H31)</f>
        <v>169.0861</v>
      </c>
      <c r="I32" s="23">
        <f>SUM(I7:I31)</f>
        <v>108119.96774000002</v>
      </c>
      <c r="J32" s="24"/>
    </row>
    <row r="34" spans="1:10" ht="12.75">
      <c r="A34" s="38" t="s">
        <v>16</v>
      </c>
      <c r="B34" s="38"/>
      <c r="C34" s="38"/>
      <c r="D34" s="38"/>
      <c r="E34" s="38"/>
      <c r="F34" s="38"/>
      <c r="G34" s="38"/>
      <c r="H34" s="38"/>
      <c r="I34" s="38"/>
      <c r="J34" s="38"/>
    </row>
    <row r="36" spans="3:8" ht="12.75">
      <c r="C36" s="50" t="s">
        <v>0</v>
      </c>
      <c r="D36" s="50" t="s">
        <v>1</v>
      </c>
      <c r="E36" s="52" t="s">
        <v>12</v>
      </c>
      <c r="F36" s="53"/>
      <c r="G36" s="53"/>
      <c r="H36" s="54"/>
    </row>
    <row r="37" spans="3:8" ht="51">
      <c r="C37" s="51"/>
      <c r="D37" s="51"/>
      <c r="E37" s="4" t="s">
        <v>8</v>
      </c>
      <c r="F37" s="4" t="s">
        <v>10</v>
      </c>
      <c r="G37" s="17" t="s">
        <v>11</v>
      </c>
      <c r="H37" s="4" t="s">
        <v>9</v>
      </c>
    </row>
    <row r="38" spans="3:11" ht="12.75">
      <c r="C38" s="5">
        <v>1</v>
      </c>
      <c r="D38" s="4">
        <v>2003</v>
      </c>
      <c r="E38" s="7">
        <v>13.74</v>
      </c>
      <c r="F38" s="7">
        <v>4.6</v>
      </c>
      <c r="G38" s="7">
        <v>13.28</v>
      </c>
      <c r="H38" s="7">
        <v>13.27</v>
      </c>
      <c r="K38" s="30"/>
    </row>
    <row r="39" spans="3:8" ht="12.75">
      <c r="C39" s="5">
        <v>2</v>
      </c>
      <c r="D39" s="4">
        <v>2004</v>
      </c>
      <c r="E39" s="7">
        <v>24.72</v>
      </c>
      <c r="F39" s="7">
        <v>8.42</v>
      </c>
      <c r="G39" s="7">
        <v>9.7</v>
      </c>
      <c r="H39" s="7">
        <v>12.62</v>
      </c>
    </row>
    <row r="40" spans="3:9" ht="12.75">
      <c r="C40" s="5">
        <v>3</v>
      </c>
      <c r="D40" s="4">
        <v>2005</v>
      </c>
      <c r="E40" s="7">
        <v>15.82</v>
      </c>
      <c r="F40" s="7">
        <v>9.12</v>
      </c>
      <c r="G40" s="7">
        <v>11.1</v>
      </c>
      <c r="H40" s="7">
        <v>4.21</v>
      </c>
      <c r="I40" s="36"/>
    </row>
    <row r="41" spans="3:8" ht="12.75">
      <c r="C41" s="5">
        <v>4</v>
      </c>
      <c r="D41" s="4">
        <v>2006</v>
      </c>
      <c r="E41" s="7">
        <v>22.05</v>
      </c>
      <c r="F41" s="7">
        <v>9.24</v>
      </c>
      <c r="G41" s="7">
        <v>18.64</v>
      </c>
      <c r="H41" s="7">
        <v>8.65</v>
      </c>
    </row>
    <row r="42" spans="3:8" ht="12.75">
      <c r="C42" s="5">
        <v>5</v>
      </c>
      <c r="D42" s="4">
        <v>2007</v>
      </c>
      <c r="E42" s="18">
        <v>46.09</v>
      </c>
      <c r="F42" s="18">
        <v>16.87</v>
      </c>
      <c r="G42" s="18">
        <v>48.17</v>
      </c>
      <c r="H42" s="18">
        <v>12.14</v>
      </c>
    </row>
    <row r="43" spans="3:8" ht="12.75">
      <c r="C43" s="5">
        <v>6</v>
      </c>
      <c r="D43" s="4">
        <v>2008</v>
      </c>
      <c r="E43" s="18">
        <v>40.28</v>
      </c>
      <c r="F43" s="18">
        <v>21.98</v>
      </c>
      <c r="G43" s="18">
        <v>48.24</v>
      </c>
      <c r="H43" s="18">
        <v>19.56</v>
      </c>
    </row>
    <row r="44" spans="3:8" ht="12.75">
      <c r="C44" s="5">
        <v>7</v>
      </c>
      <c r="D44" s="4">
        <v>2009</v>
      </c>
      <c r="E44" s="18">
        <v>24.82</v>
      </c>
      <c r="F44" s="18">
        <v>14.5</v>
      </c>
      <c r="G44" s="18">
        <v>31.31</v>
      </c>
      <c r="H44" s="18">
        <v>33.18</v>
      </c>
    </row>
    <row r="45" spans="3:8" ht="12.75">
      <c r="C45" s="5">
        <v>8</v>
      </c>
      <c r="D45" s="4">
        <v>2010</v>
      </c>
      <c r="E45" s="18">
        <v>38.95</v>
      </c>
      <c r="F45" s="18">
        <v>17.14</v>
      </c>
      <c r="G45" s="18">
        <v>30.55</v>
      </c>
      <c r="H45" s="18">
        <v>55.73</v>
      </c>
    </row>
    <row r="46" spans="3:8" ht="12.75">
      <c r="C46" s="5">
        <v>9</v>
      </c>
      <c r="D46" s="4">
        <v>2011</v>
      </c>
      <c r="E46" s="18">
        <v>40.78</v>
      </c>
      <c r="F46" s="18">
        <v>27.58</v>
      </c>
      <c r="G46" s="18">
        <v>30.45</v>
      </c>
      <c r="H46" s="18">
        <v>37.48</v>
      </c>
    </row>
    <row r="47" spans="3:8" ht="12.75">
      <c r="C47" s="5">
        <v>10</v>
      </c>
      <c r="D47" s="4">
        <v>2012</v>
      </c>
      <c r="E47" s="18">
        <v>43.35</v>
      </c>
      <c r="F47" s="18">
        <v>34.72</v>
      </c>
      <c r="G47" s="18">
        <v>27.36</v>
      </c>
      <c r="H47" s="18">
        <v>22.24</v>
      </c>
    </row>
    <row r="48" spans="3:8" ht="12.75">
      <c r="C48" s="5">
        <v>11</v>
      </c>
      <c r="D48" s="4">
        <v>2013</v>
      </c>
      <c r="E48" s="18">
        <v>46.88</v>
      </c>
      <c r="F48" s="18">
        <v>27.69</v>
      </c>
      <c r="G48" s="18">
        <v>25.01</v>
      </c>
      <c r="H48" s="18"/>
    </row>
    <row r="49" spans="3:8" ht="12.75">
      <c r="C49" s="5">
        <v>12</v>
      </c>
      <c r="D49" s="4">
        <v>2014</v>
      </c>
      <c r="E49" s="18">
        <v>56.09</v>
      </c>
      <c r="F49" s="18">
        <v>42.77</v>
      </c>
      <c r="G49" s="18">
        <v>37.93</v>
      </c>
      <c r="H49" s="18">
        <v>67.26</v>
      </c>
    </row>
    <row r="50" spans="3:8" ht="12.75">
      <c r="C50" s="5">
        <v>13</v>
      </c>
      <c r="D50" s="4">
        <v>2015</v>
      </c>
      <c r="E50" s="18">
        <v>85.79</v>
      </c>
      <c r="F50" s="18">
        <v>23.94</v>
      </c>
      <c r="G50" s="18">
        <v>104.19</v>
      </c>
      <c r="H50" s="18">
        <v>59.74</v>
      </c>
    </row>
    <row r="51" spans="3:8" ht="12.75">
      <c r="C51" s="5">
        <v>14</v>
      </c>
      <c r="D51" s="4">
        <v>2016</v>
      </c>
      <c r="E51" s="18">
        <v>90.05687953950954</v>
      </c>
      <c r="F51" s="18">
        <v>42.3460905740996</v>
      </c>
      <c r="G51" s="18">
        <v>107.80992309820195</v>
      </c>
      <c r="H51" s="18">
        <v>44.01466176288276</v>
      </c>
    </row>
    <row r="52" spans="3:8" ht="12.75">
      <c r="C52" s="5">
        <v>15</v>
      </c>
      <c r="D52" s="4">
        <v>2017</v>
      </c>
      <c r="E52" s="18">
        <v>98.27817826</v>
      </c>
      <c r="F52" s="18">
        <v>47.7832725</v>
      </c>
      <c r="G52" s="18">
        <v>55.07</v>
      </c>
      <c r="H52" s="18">
        <v>45.2181150475</v>
      </c>
    </row>
    <row r="53" spans="3:8" ht="12.75">
      <c r="C53" s="5">
        <v>16</v>
      </c>
      <c r="D53" s="4">
        <v>2018</v>
      </c>
      <c r="E53" s="18">
        <v>90.82445678416222</v>
      </c>
      <c r="F53" s="18">
        <v>41.39</v>
      </c>
      <c r="G53" s="18">
        <v>264.4</v>
      </c>
      <c r="H53" s="18">
        <v>127.85</v>
      </c>
    </row>
    <row r="55" spans="3:8" ht="12.75">
      <c r="C55" s="50" t="s">
        <v>0</v>
      </c>
      <c r="D55" s="50" t="s">
        <v>1</v>
      </c>
      <c r="E55" s="52" t="s">
        <v>15</v>
      </c>
      <c r="F55" s="53"/>
      <c r="G55" s="53"/>
      <c r="H55" s="54"/>
    </row>
    <row r="56" spans="3:8" ht="51">
      <c r="C56" s="51"/>
      <c r="D56" s="51"/>
      <c r="E56" s="4" t="s">
        <v>8</v>
      </c>
      <c r="F56" s="4" t="s">
        <v>10</v>
      </c>
      <c r="G56" s="17" t="s">
        <v>11</v>
      </c>
      <c r="H56" s="4" t="s">
        <v>9</v>
      </c>
    </row>
    <row r="57" spans="3:11" ht="12.75">
      <c r="C57" s="5">
        <v>1</v>
      </c>
      <c r="D57" s="4">
        <v>2003</v>
      </c>
      <c r="E57" s="5">
        <v>211</v>
      </c>
      <c r="F57" s="6">
        <v>64</v>
      </c>
      <c r="G57" s="5">
        <v>35</v>
      </c>
      <c r="H57" s="5">
        <v>20</v>
      </c>
      <c r="I57" s="33"/>
      <c r="J57" s="34"/>
      <c r="K57" s="29"/>
    </row>
    <row r="58" spans="3:11" ht="12.75">
      <c r="C58" s="5">
        <v>2</v>
      </c>
      <c r="D58" s="4">
        <v>2004</v>
      </c>
      <c r="E58" s="5">
        <v>240</v>
      </c>
      <c r="F58" s="5">
        <v>87</v>
      </c>
      <c r="G58" s="5">
        <v>154</v>
      </c>
      <c r="H58" s="5">
        <v>18</v>
      </c>
      <c r="I58" s="33"/>
      <c r="J58" s="34"/>
      <c r="K58" s="29"/>
    </row>
    <row r="59" spans="3:11" ht="12.75">
      <c r="C59" s="5">
        <v>3</v>
      </c>
      <c r="D59" s="4">
        <v>2005</v>
      </c>
      <c r="E59" s="5">
        <v>177</v>
      </c>
      <c r="F59" s="5">
        <v>61</v>
      </c>
      <c r="G59" s="5">
        <v>132</v>
      </c>
      <c r="H59" s="5">
        <v>13</v>
      </c>
      <c r="I59" s="33"/>
      <c r="J59" s="34"/>
      <c r="K59" s="29"/>
    </row>
    <row r="60" spans="3:11" ht="12.75">
      <c r="C60" s="5">
        <v>4</v>
      </c>
      <c r="D60" s="4">
        <v>2006</v>
      </c>
      <c r="E60" s="5">
        <v>199</v>
      </c>
      <c r="F60" s="5">
        <v>89</v>
      </c>
      <c r="G60" s="5">
        <v>59</v>
      </c>
      <c r="H60" s="5">
        <v>25</v>
      </c>
      <c r="I60" s="33"/>
      <c r="J60" s="34"/>
      <c r="K60" s="29"/>
    </row>
    <row r="61" spans="3:11" ht="12.75">
      <c r="C61" s="5">
        <v>5</v>
      </c>
      <c r="D61" s="4">
        <v>2007</v>
      </c>
      <c r="E61" s="19">
        <v>210</v>
      </c>
      <c r="F61" s="19">
        <v>107</v>
      </c>
      <c r="G61" s="19">
        <v>65</v>
      </c>
      <c r="H61" s="19">
        <v>15</v>
      </c>
      <c r="I61" s="33"/>
      <c r="J61" s="34"/>
      <c r="K61" s="29"/>
    </row>
    <row r="62" spans="3:11" ht="12.75">
      <c r="C62" s="5">
        <v>6</v>
      </c>
      <c r="D62" s="4">
        <v>2008</v>
      </c>
      <c r="E62" s="19">
        <v>229</v>
      </c>
      <c r="F62" s="19">
        <v>86</v>
      </c>
      <c r="G62" s="19">
        <v>72</v>
      </c>
      <c r="H62" s="19">
        <v>22</v>
      </c>
      <c r="I62" s="33"/>
      <c r="J62" s="31"/>
      <c r="K62" s="29"/>
    </row>
    <row r="63" spans="3:11" ht="12.75">
      <c r="C63" s="5">
        <v>7</v>
      </c>
      <c r="D63" s="4">
        <v>2009</v>
      </c>
      <c r="E63" s="19">
        <v>137</v>
      </c>
      <c r="F63" s="19">
        <v>39</v>
      </c>
      <c r="G63" s="19">
        <v>22</v>
      </c>
      <c r="H63" s="19">
        <v>12</v>
      </c>
      <c r="I63" s="33"/>
      <c r="J63" s="31"/>
      <c r="K63" s="29"/>
    </row>
    <row r="64" spans="3:11" ht="12.75">
      <c r="C64" s="5">
        <v>8</v>
      </c>
      <c r="D64" s="4">
        <v>2010</v>
      </c>
      <c r="E64" s="19">
        <v>101</v>
      </c>
      <c r="F64" s="19">
        <v>28</v>
      </c>
      <c r="G64" s="19">
        <v>8</v>
      </c>
      <c r="H64" s="19">
        <v>4</v>
      </c>
      <c r="I64" s="33"/>
      <c r="J64" s="31"/>
      <c r="K64" s="29"/>
    </row>
    <row r="65" spans="3:11" ht="12.75">
      <c r="C65" s="5">
        <v>9</v>
      </c>
      <c r="D65" s="4">
        <v>2011</v>
      </c>
      <c r="E65" s="19">
        <v>106</v>
      </c>
      <c r="F65" s="19">
        <v>30</v>
      </c>
      <c r="G65" s="19">
        <v>7</v>
      </c>
      <c r="H65" s="19">
        <v>6</v>
      </c>
      <c r="I65" s="33"/>
      <c r="J65" s="31"/>
      <c r="K65" s="29"/>
    </row>
    <row r="66" spans="3:11" ht="12.75">
      <c r="C66" s="5">
        <v>10</v>
      </c>
      <c r="D66" s="4">
        <v>2012</v>
      </c>
      <c r="E66" s="19">
        <v>108</v>
      </c>
      <c r="F66" s="19">
        <v>33</v>
      </c>
      <c r="G66" s="19">
        <v>18</v>
      </c>
      <c r="H66" s="19">
        <v>5</v>
      </c>
      <c r="I66" s="33"/>
      <c r="J66" s="31"/>
      <c r="K66" s="29"/>
    </row>
    <row r="67" spans="3:11" ht="12.75">
      <c r="C67" s="5">
        <v>11</v>
      </c>
      <c r="D67" s="4">
        <v>2013</v>
      </c>
      <c r="E67" s="19">
        <v>67</v>
      </c>
      <c r="F67" s="19">
        <v>35</v>
      </c>
      <c r="G67" s="19">
        <v>7</v>
      </c>
      <c r="H67" s="19"/>
      <c r="I67" s="33"/>
      <c r="J67" s="31"/>
      <c r="K67" s="29"/>
    </row>
    <row r="68" spans="3:11" ht="12.75">
      <c r="C68" s="5">
        <v>12</v>
      </c>
      <c r="D68" s="4">
        <v>2014</v>
      </c>
      <c r="E68" s="19">
        <v>81</v>
      </c>
      <c r="F68" s="19">
        <v>35</v>
      </c>
      <c r="G68" s="19">
        <v>4</v>
      </c>
      <c r="H68" s="19">
        <v>7</v>
      </c>
      <c r="I68" s="33"/>
      <c r="J68" s="31"/>
      <c r="K68" s="29"/>
    </row>
    <row r="69" spans="3:11" ht="12.75">
      <c r="C69" s="27">
        <v>13</v>
      </c>
      <c r="D69" s="27">
        <v>2015</v>
      </c>
      <c r="E69" s="27">
        <v>98</v>
      </c>
      <c r="F69" s="27">
        <v>29</v>
      </c>
      <c r="G69" s="27">
        <v>11</v>
      </c>
      <c r="H69" s="27">
        <v>3</v>
      </c>
      <c r="I69" s="33"/>
      <c r="J69" s="31"/>
      <c r="K69" s="29"/>
    </row>
    <row r="70" spans="3:11" ht="12.75">
      <c r="C70" s="27">
        <v>14</v>
      </c>
      <c r="D70" s="28">
        <v>2016</v>
      </c>
      <c r="E70" s="27">
        <v>104</v>
      </c>
      <c r="F70" s="27">
        <v>60</v>
      </c>
      <c r="G70" s="27">
        <v>15</v>
      </c>
      <c r="H70" s="27">
        <v>10</v>
      </c>
      <c r="I70" s="33"/>
      <c r="J70" s="31"/>
      <c r="K70" s="29"/>
    </row>
    <row r="71" spans="3:10" ht="12.75">
      <c r="C71" s="27">
        <v>15</v>
      </c>
      <c r="D71" s="28">
        <v>2017</v>
      </c>
      <c r="E71" s="27">
        <v>103</v>
      </c>
      <c r="F71" s="27">
        <v>31</v>
      </c>
      <c r="G71" s="27">
        <v>17</v>
      </c>
      <c r="H71" s="27">
        <v>14</v>
      </c>
      <c r="I71" s="33"/>
      <c r="J71" s="35"/>
    </row>
    <row r="72" spans="3:10" ht="12.75">
      <c r="C72" s="27">
        <v>16</v>
      </c>
      <c r="D72" s="27">
        <v>2018</v>
      </c>
      <c r="E72" s="27">
        <v>26</v>
      </c>
      <c r="F72" s="27">
        <v>12</v>
      </c>
      <c r="G72" s="27">
        <v>14</v>
      </c>
      <c r="H72" s="27">
        <v>2</v>
      </c>
      <c r="I72" s="33"/>
      <c r="J72" s="35"/>
    </row>
    <row r="73" ht="12.75">
      <c r="J73" s="35"/>
    </row>
    <row r="74" ht="12.75">
      <c r="J74" s="35"/>
    </row>
    <row r="75" ht="12.75">
      <c r="J75" s="35"/>
    </row>
    <row r="88" spans="32:35" ht="16.5">
      <c r="AF88" s="20"/>
      <c r="AG88" s="20"/>
      <c r="AH88" s="20"/>
      <c r="AI88" s="20"/>
    </row>
    <row r="90" ht="16.5" customHeight="1"/>
    <row r="97" ht="12.75" customHeight="1"/>
    <row r="116" ht="32.25" customHeight="1"/>
    <row r="117" ht="103.5" customHeight="1"/>
    <row r="140" ht="1.5" customHeight="1"/>
    <row r="142" ht="38.25" customHeight="1"/>
  </sheetData>
  <sheetProtection/>
  <mergeCells count="13">
    <mergeCell ref="C36:C37"/>
    <mergeCell ref="D36:D37"/>
    <mergeCell ref="E36:H36"/>
    <mergeCell ref="C55:C56"/>
    <mergeCell ref="D55:D56"/>
    <mergeCell ref="E55:H55"/>
    <mergeCell ref="A34:J34"/>
    <mergeCell ref="B1:J2"/>
    <mergeCell ref="A4:A6"/>
    <mergeCell ref="B4:B6"/>
    <mergeCell ref="C4:J4"/>
    <mergeCell ref="C5:F5"/>
    <mergeCell ref="G5:J5"/>
  </mergeCells>
  <printOptions/>
  <pageMargins left="0.47" right="0.3" top="0.38" bottom="0.2" header="0.2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Customer</cp:lastModifiedBy>
  <cp:lastPrinted>2016-10-28T13:27:38Z</cp:lastPrinted>
  <dcterms:created xsi:type="dcterms:W3CDTF">2009-04-08T15:04:27Z</dcterms:created>
  <dcterms:modified xsi:type="dcterms:W3CDTF">2018-07-24T08:18:47Z</dcterms:modified>
  <cp:category/>
  <cp:version/>
  <cp:contentType/>
  <cp:contentStatus/>
</cp:coreProperties>
</file>